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680" activeTab="0"/>
  </bookViews>
  <sheets>
    <sheet name="Ind2_15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<sst xmlns="http://schemas.openxmlformats.org/spreadsheetml/2006/main" count="21" uniqueCount="21">
  <si>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ein-, beiddseitig schwerhörig  n. Konfirmationsdiagnostik.</t>
  </si>
  <si>
    <t>Meldebogen für Screening</t>
  </si>
  <si>
    <t>Gemeldete in % der Geburten</t>
  </si>
  <si>
    <t>in Kliniken geboren, aber nicht gescreente Kinder</t>
  </si>
  <si>
    <t xml:space="preserve">davon  Erstscreening in HNO-Praxis </t>
  </si>
  <si>
    <t>gescreente Kinder insgesamt (Klinik+HNO Praxis)</t>
  </si>
  <si>
    <t>Gescreente Kinder in % der gemeldeten Kinder</t>
  </si>
  <si>
    <t>ein-, beids. auffällige Kind. n. Erst-bzw Nachscreening</t>
  </si>
  <si>
    <t>darunter beidseitig auffällige Kinder</t>
  </si>
  <si>
    <t>darunter beidseitig schwerhörig</t>
  </si>
  <si>
    <t>erhielten eine frühzeitige Behandlung ( Hörgerät, Cochle-Implantat bzw. Frühförderung)</t>
  </si>
  <si>
    <t>Geburten insgesamt (Klinik-+ gemeldete Haus-u. Praxisgeburten)</t>
  </si>
  <si>
    <t>99.1%</t>
  </si>
  <si>
    <t>diagnostiziert wurden.</t>
  </si>
  <si>
    <t>Lesart für 2015:</t>
  </si>
  <si>
    <t xml:space="preserve">Von den 13223 registrierten Neugborenen lagen für 13319 Kinder (99,97 %) Meldebögen vom Hörscreening vor. </t>
  </si>
  <si>
    <t>Von 13319 gemeldeten Neugborenen wurden 13186 (dar.480 in einer HNO-Praxis) = 99,0 % als  gescreent gemeldet.</t>
  </si>
  <si>
    <t xml:space="preserve">Im Erst-bzw Nachscreening waren 395 Neugeborene (= 3,00 %) kontrollbedürftig von denen bisher 28 (= 7,1 % der Auffälligen)  als schwerhörig </t>
  </si>
  <si>
    <t>Im Zeitraum 2003-2014 wurden 358 ein-bzw beidseitig leicht-, mittel- bzw. hochgradig schwerhörige Kinder durch das Neugeboren-Hörscreening erkannt und</t>
  </si>
  <si>
    <t>Summe 03-16</t>
  </si>
  <si>
    <t>Hörscreenning für Neugeborene MV 2003-2016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</si>
</sst>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[$-407]dddd\,\ d\.\ mmmm\ yyyy"/>
    <numFmt numFmtId="174" formatCode="[$-407]mmmm\ yy;@"/>
    <numFmt numFmtId="175" formatCode="[$-407]mmm/\ yy;@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000000"/>
    <numFmt numFmtId="194" formatCode="0.00000000"/>
    <numFmt numFmtId="195" formatCode="_-* #,##0.0\ _€_-;\-* #,##0.0\ _€_-;_-* &quot;-&quot;??\ _€_-;_-@_-"/>
    <numFmt numFmtId="196" formatCode="_-* #,##0\ _€_-;\-* #,##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O4" sqref="O4"/>
    </sheetView>
  </sheetViews>
  <sheetFormatPr defaultColWidth="11.421875" defaultRowHeight="12.75"/>
  <cols>
    <col min="1" max="1" width="60.00390625" style="0" customWidth="1"/>
    <col min="2" max="2" width="8.28125" style="0" customWidth="1"/>
    <col min="3" max="9" width="6.28125" style="0" bestFit="1" customWidth="1"/>
    <col min="10" max="11" width="6.28125" style="0" customWidth="1"/>
    <col min="12" max="13" width="6.7109375" style="0" customWidth="1"/>
    <col min="14" max="15" width="7.421875" style="0" customWidth="1"/>
    <col min="16" max="16" width="12.140625" style="0" customWidth="1"/>
  </cols>
  <sheetData>
    <row r="1" ht="12.75">
      <c r="B1" s="1" t="s">
        <v>20</v>
      </c>
    </row>
    <row r="3" spans="1:16" ht="12.75">
      <c r="A3" s="2"/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2">
        <v>2012</v>
      </c>
      <c r="L3" s="8">
        <v>2013</v>
      </c>
      <c r="M3" s="8">
        <v>2014</v>
      </c>
      <c r="N3" s="8">
        <v>2015</v>
      </c>
      <c r="O3" s="8">
        <v>2016</v>
      </c>
      <c r="P3" s="8" t="s">
        <v>19</v>
      </c>
    </row>
    <row r="4" spans="1:16" ht="12.75">
      <c r="A4" s="9" t="s">
        <v>11</v>
      </c>
      <c r="B4" s="2">
        <v>12311</v>
      </c>
      <c r="C4" s="2">
        <v>12522</v>
      </c>
      <c r="D4" s="2">
        <v>12080</v>
      </c>
      <c r="E4" s="2">
        <v>12431</v>
      </c>
      <c r="F4" s="2">
        <v>12663</v>
      </c>
      <c r="G4" s="2">
        <v>12814</v>
      </c>
      <c r="H4" s="2">
        <v>12801</v>
      </c>
      <c r="I4" s="2">
        <v>13086</v>
      </c>
      <c r="J4" s="2">
        <v>12592</v>
      </c>
      <c r="K4" s="2">
        <v>12725</v>
      </c>
      <c r="L4" s="2">
        <v>12575</v>
      </c>
      <c r="M4" s="2">
        <v>12905</v>
      </c>
      <c r="N4" s="2">
        <v>13323</v>
      </c>
      <c r="O4" s="2">
        <v>13508</v>
      </c>
      <c r="P4" s="5">
        <f>SUM(B4:O4)</f>
        <v>178336</v>
      </c>
    </row>
    <row r="5" spans="1:16" ht="12.75">
      <c r="A5" s="2" t="s">
        <v>1</v>
      </c>
      <c r="B5" s="2">
        <v>11907</v>
      </c>
      <c r="C5" s="2">
        <v>12330</v>
      </c>
      <c r="D5" s="2">
        <v>11835</v>
      </c>
      <c r="E5" s="2">
        <v>12226</v>
      </c>
      <c r="F5" s="2">
        <v>12527</v>
      </c>
      <c r="G5" s="2">
        <v>12691</v>
      </c>
      <c r="H5" s="2">
        <v>12693</v>
      </c>
      <c r="I5" s="2">
        <v>13015</v>
      </c>
      <c r="J5" s="2">
        <v>12559</v>
      </c>
      <c r="K5" s="2">
        <v>12692</v>
      </c>
      <c r="L5" s="2">
        <v>12572</v>
      </c>
      <c r="M5" s="2">
        <v>12900</v>
      </c>
      <c r="N5" s="2">
        <v>13319</v>
      </c>
      <c r="O5" s="2">
        <v>13490</v>
      </c>
      <c r="P5" s="6">
        <f>SUM(B5:O5)</f>
        <v>176756</v>
      </c>
    </row>
    <row r="6" spans="1:16" ht="12.75">
      <c r="A6" s="2" t="s">
        <v>2</v>
      </c>
      <c r="B6" s="3">
        <v>0.967</v>
      </c>
      <c r="C6" s="3">
        <v>0.985</v>
      </c>
      <c r="D6" s="3">
        <v>0.98</v>
      </c>
      <c r="E6" s="3">
        <v>0.984</v>
      </c>
      <c r="F6" s="3">
        <v>0.989</v>
      </c>
      <c r="G6" s="3">
        <v>0.99</v>
      </c>
      <c r="H6" s="3">
        <v>0.992</v>
      </c>
      <c r="I6" s="3">
        <v>0.995</v>
      </c>
      <c r="J6" s="3">
        <v>0.997</v>
      </c>
      <c r="K6" s="3">
        <v>0.997</v>
      </c>
      <c r="L6" s="3">
        <v>0.999</v>
      </c>
      <c r="M6" s="3">
        <v>0.999</v>
      </c>
      <c r="N6" s="3">
        <v>1</v>
      </c>
      <c r="O6" s="3">
        <v>0.998</v>
      </c>
      <c r="P6" s="7">
        <f>P5/P4</f>
        <v>0.9911403193970931</v>
      </c>
    </row>
    <row r="7" spans="1:16" ht="12.75">
      <c r="A7" s="2" t="s">
        <v>3</v>
      </c>
      <c r="B7" s="2">
        <v>362</v>
      </c>
      <c r="C7" s="2">
        <v>416</v>
      </c>
      <c r="D7" s="2">
        <v>683</v>
      </c>
      <c r="E7" s="2">
        <v>549</v>
      </c>
      <c r="F7" s="2">
        <v>662</v>
      </c>
      <c r="G7" s="2">
        <v>715</v>
      </c>
      <c r="H7" s="2">
        <v>563</v>
      </c>
      <c r="I7" s="2">
        <v>629</v>
      </c>
      <c r="J7" s="2">
        <v>534</v>
      </c>
      <c r="K7" s="2">
        <v>551</v>
      </c>
      <c r="L7" s="2">
        <v>501</v>
      </c>
      <c r="M7" s="2">
        <v>528</v>
      </c>
      <c r="N7" s="2">
        <v>613</v>
      </c>
      <c r="O7" s="2">
        <v>746</v>
      </c>
      <c r="P7" s="6">
        <f>SUM(B7:O7)</f>
        <v>8052</v>
      </c>
    </row>
    <row r="8" spans="1:16" ht="12.75">
      <c r="A8" s="2" t="s">
        <v>4</v>
      </c>
      <c r="B8" s="2">
        <v>149</v>
      </c>
      <c r="C8" s="2">
        <v>159</v>
      </c>
      <c r="D8" s="2">
        <v>188</v>
      </c>
      <c r="E8" s="2">
        <v>203</v>
      </c>
      <c r="F8" s="2">
        <v>393</v>
      </c>
      <c r="G8" s="2">
        <v>489</v>
      </c>
      <c r="H8" s="2">
        <v>471</v>
      </c>
      <c r="I8" s="2">
        <v>500</v>
      </c>
      <c r="J8" s="2">
        <v>428</v>
      </c>
      <c r="K8" s="2">
        <v>436</v>
      </c>
      <c r="L8" s="2">
        <v>398</v>
      </c>
      <c r="M8" s="2">
        <v>430</v>
      </c>
      <c r="N8" s="2">
        <v>480</v>
      </c>
      <c r="O8" s="2">
        <v>533</v>
      </c>
      <c r="P8" s="6">
        <f>SUM(B8:O8)</f>
        <v>5257</v>
      </c>
    </row>
    <row r="9" spans="1:16" ht="12.75">
      <c r="A9" s="2" t="s">
        <v>5</v>
      </c>
      <c r="B9" s="2">
        <v>11694</v>
      </c>
      <c r="C9" s="2">
        <v>12073</v>
      </c>
      <c r="D9" s="2">
        <v>11340</v>
      </c>
      <c r="E9" s="2">
        <v>11880</v>
      </c>
      <c r="F9" s="2">
        <v>12258</v>
      </c>
      <c r="G9" s="2">
        <v>12465</v>
      </c>
      <c r="H9" s="2">
        <v>12601</v>
      </c>
      <c r="I9" s="2">
        <v>12886</v>
      </c>
      <c r="J9" s="2">
        <v>12453</v>
      </c>
      <c r="K9" s="2">
        <v>12577</v>
      </c>
      <c r="L9" s="2">
        <v>12469</v>
      </c>
      <c r="M9" s="2">
        <v>12802</v>
      </c>
      <c r="N9" s="2">
        <f>N5-N7+N8</f>
        <v>13186</v>
      </c>
      <c r="O9" s="2">
        <v>13277</v>
      </c>
      <c r="P9" s="6">
        <f>SUM(B9:M9)</f>
        <v>147498</v>
      </c>
    </row>
    <row r="10" spans="1:16" ht="12.75">
      <c r="A10" s="2" t="s">
        <v>6</v>
      </c>
      <c r="B10" s="3">
        <v>0.982</v>
      </c>
      <c r="C10" s="3">
        <v>0.979</v>
      </c>
      <c r="D10" s="3">
        <v>0.958</v>
      </c>
      <c r="E10" s="3">
        <v>0.972</v>
      </c>
      <c r="F10" s="3">
        <v>0.979</v>
      </c>
      <c r="G10" s="3">
        <v>0.982</v>
      </c>
      <c r="H10" s="3">
        <v>0.993</v>
      </c>
      <c r="I10" s="3">
        <v>0.99</v>
      </c>
      <c r="J10" s="3">
        <v>0.992</v>
      </c>
      <c r="K10" s="3" t="s">
        <v>12</v>
      </c>
      <c r="L10" s="3">
        <v>0.992</v>
      </c>
      <c r="M10" s="3">
        <f>M9/M5</f>
        <v>0.9924031007751938</v>
      </c>
      <c r="N10" s="3">
        <f>N9/N5</f>
        <v>0.9900142653352354</v>
      </c>
      <c r="O10" s="3">
        <v>0.984</v>
      </c>
      <c r="P10" s="7">
        <f>P9/P5</f>
        <v>0.8344723800040734</v>
      </c>
    </row>
    <row r="11" spans="1:16" ht="12.75">
      <c r="A11" s="2" t="s">
        <v>7</v>
      </c>
      <c r="B11" s="2">
        <v>663</v>
      </c>
      <c r="C11" s="2">
        <v>768</v>
      </c>
      <c r="D11" s="2">
        <v>724</v>
      </c>
      <c r="E11" s="2">
        <v>669</v>
      </c>
      <c r="F11" s="2">
        <v>642</v>
      </c>
      <c r="G11" s="2">
        <v>634</v>
      </c>
      <c r="H11" s="2">
        <v>457</v>
      </c>
      <c r="I11" s="2">
        <v>456</v>
      </c>
      <c r="J11" s="2">
        <v>360</v>
      </c>
      <c r="K11" s="2">
        <v>350</v>
      </c>
      <c r="L11" s="2">
        <v>373</v>
      </c>
      <c r="M11" s="2">
        <v>382</v>
      </c>
      <c r="N11" s="2">
        <v>395</v>
      </c>
      <c r="O11" s="2">
        <v>458</v>
      </c>
      <c r="P11" s="6">
        <f>SUM(B11:O11)</f>
        <v>7331</v>
      </c>
    </row>
    <row r="12" spans="1:16" ht="12.75">
      <c r="A12" s="4" t="s">
        <v>8</v>
      </c>
      <c r="B12" s="2">
        <v>265</v>
      </c>
      <c r="C12" s="2">
        <v>330</v>
      </c>
      <c r="D12" s="2">
        <v>271</v>
      </c>
      <c r="E12" s="2">
        <v>271</v>
      </c>
      <c r="F12" s="2">
        <v>260</v>
      </c>
      <c r="G12" s="2">
        <v>248</v>
      </c>
      <c r="H12" s="2">
        <v>152</v>
      </c>
      <c r="I12" s="2">
        <v>186</v>
      </c>
      <c r="J12" s="2">
        <v>115</v>
      </c>
      <c r="K12" s="2">
        <v>123</v>
      </c>
      <c r="L12" s="2">
        <v>119</v>
      </c>
      <c r="M12" s="2">
        <v>120</v>
      </c>
      <c r="N12" s="2">
        <v>137</v>
      </c>
      <c r="O12" s="2">
        <v>164</v>
      </c>
      <c r="P12" s="6">
        <f>SUM(B12:O12)</f>
        <v>2761</v>
      </c>
    </row>
    <row r="13" spans="1:16" ht="12.75">
      <c r="A13" s="2" t="s">
        <v>0</v>
      </c>
      <c r="B13" s="2">
        <v>32</v>
      </c>
      <c r="C13" s="2">
        <v>29</v>
      </c>
      <c r="D13" s="2">
        <v>35</v>
      </c>
      <c r="E13" s="2">
        <v>25</v>
      </c>
      <c r="F13" s="2">
        <v>32</v>
      </c>
      <c r="G13" s="2">
        <v>31</v>
      </c>
      <c r="H13" s="2">
        <v>29</v>
      </c>
      <c r="I13" s="2">
        <v>27</v>
      </c>
      <c r="J13" s="2">
        <v>27</v>
      </c>
      <c r="K13" s="2">
        <v>18</v>
      </c>
      <c r="L13" s="2">
        <v>24</v>
      </c>
      <c r="M13" s="2">
        <v>21</v>
      </c>
      <c r="N13" s="2">
        <v>28</v>
      </c>
      <c r="O13" s="2">
        <v>23</v>
      </c>
      <c r="P13" s="6">
        <f>SUM(B13:O13)</f>
        <v>381</v>
      </c>
    </row>
    <row r="14" spans="1:16" ht="12.75">
      <c r="A14" s="4" t="s">
        <v>9</v>
      </c>
      <c r="B14" s="2">
        <v>26</v>
      </c>
      <c r="C14" s="2">
        <v>14</v>
      </c>
      <c r="D14" s="2">
        <v>27</v>
      </c>
      <c r="E14" s="2">
        <v>16</v>
      </c>
      <c r="F14" s="2">
        <v>19</v>
      </c>
      <c r="G14" s="2">
        <v>21</v>
      </c>
      <c r="H14" s="2">
        <v>21</v>
      </c>
      <c r="I14" s="2">
        <v>16</v>
      </c>
      <c r="J14" s="2">
        <v>21</v>
      </c>
      <c r="K14" s="2">
        <v>10</v>
      </c>
      <c r="L14" s="2">
        <v>17</v>
      </c>
      <c r="M14" s="2">
        <v>8</v>
      </c>
      <c r="N14" s="2">
        <v>16</v>
      </c>
      <c r="O14" s="2">
        <v>15</v>
      </c>
      <c r="P14" s="6">
        <f>SUM(B14:O14)</f>
        <v>247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s="1" t="s">
        <v>17</v>
      </c>
    </row>
    <row r="19" ht="12.75">
      <c r="A19" s="1" t="s">
        <v>13</v>
      </c>
    </row>
    <row r="20" ht="12.75">
      <c r="A20" t="s">
        <v>18</v>
      </c>
    </row>
    <row r="21" ht="12.75">
      <c r="A21" t="s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</dc:creator>
  <cp:keywords/>
  <dc:description/>
  <cp:lastModifiedBy>hwagner</cp:lastModifiedBy>
  <cp:lastPrinted>2011-02-08T08:58:18Z</cp:lastPrinted>
  <dcterms:created xsi:type="dcterms:W3CDTF">2005-06-27T12:46:28Z</dcterms:created>
  <dcterms:modified xsi:type="dcterms:W3CDTF">2017-09-08T10:10:49Z</dcterms:modified>
  <cp:category/>
  <cp:version/>
  <cp:contentType/>
  <cp:contentStatus/>
</cp:coreProperties>
</file>